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50_OP_JAK\1 výzva\"/>
    </mc:Choice>
  </mc:AlternateContent>
  <xr:revisionPtr revIDLastSave="0" documentId="13_ncr:1_{D3EFCC7C-4A18-453C-9156-0CC0480D180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8" i="1" l="1"/>
  <c r="P7" i="1"/>
  <c r="Q11" i="1" s="1"/>
  <c r="S7" i="1" l="1"/>
  <c r="T7" i="1"/>
  <c r="S8" i="1"/>
  <c r="T8" i="1"/>
  <c r="R11" i="1" l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<sst xmlns="http://schemas.openxmlformats.org/spreadsheetml/2006/main" count="47" uniqueCount="44">
  <si>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</si>
  <si>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</si>
  <si>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</si>
  <si>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</si>
  <si>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</si>
  <si>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</si>
  <si>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</si>
  <si>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</si>
  <si>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</si>
  <si>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</si>
  <si>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</si>
  <si>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30236110-6 - Paměť RAM</t>
  </si>
  <si>
    <t>30237110-3 - Síťová rozhraní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</si>
  <si>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</si>
  <si>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</si>
  <si>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</si>
  <si>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</si>
  <si>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</si>
  <si>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</si>
  <si>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</si>
  <si>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</si>
  <si>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</si>
  <si>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</si>
  <si>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</si>
  <si>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</si>
  <si>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</si>
  <si>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</si>
  <si>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</si>
  <si>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</si>
  <si>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</si>
  <si>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</si>
  <si>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</si>
  <si>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</si>
  <si>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150 - 2025 </t>
  </si>
  <si>
    <t>Paměť pro PC - 64 GB</t>
  </si>
  <si>
    <t>Externí síťová karta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</si>
  <si>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</si>
  <si>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</si>
  <si>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</si>
  <si>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LABIR-PAV-2 / Předaplikační výzkum infračervených měřicích a zobrazovacích systémů pro chytrá města a bezpečnostní systémy
Číslo projektu: CZ.02.01.01/00/23_021/0010932</t>
  </si>
  <si>
    <t>Ing. Vladislav Lang, Ph.D.,
Tel.: 725 519 955,
37763 4717</t>
  </si>
  <si>
    <t>Teslova 1200/ 11, 
301 00 Plzeň, 
Nové technologie – výzkumné centrum,
budova H</t>
  </si>
  <si>
    <t>Paměť RAM DIMM (pro PC) 64 GB (KIT 2x32GB)DDR4, frekvence alespoň 3200 Mhz, CL16 nebo lepší. 
S chladičem.</t>
  </si>
  <si>
    <t>Externí síťová karta, USB-A 3.0 , Gigabit Ethernet RJ-45.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</si>
</sst>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2"/>
  <sheetViews>
    <sheetView tabSelected="1" topLeftCell="D1" zoomScaleNormal="100" workbookViewId="0">
      <selection activeCell="G7" sqref="G7:G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7.42578125" style="4" customWidth="1"/>
    <col min="4" max="4" width="12.28515625" style="97" customWidth="1"/>
    <col min="5" max="5" width="10.5703125" style="22" customWidth="1"/>
    <col min="6" max="6" width="102.140625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6.85546875" style="4" customWidth="1"/>
    <col min="11" max="11" width="62" style="1" customWidth="1"/>
    <col min="12" max="12" width="28.140625" style="1" customWidth="1"/>
    <col min="13" max="13" width="29.140625" style="1" customWidth="1"/>
    <col min="14" max="14" width="31.7109375" style="6" customWidth="1"/>
    <col min="15" max="15" width="27.28515625" style="6" customWidth="1"/>
    <col min="16" max="16" width="18.7109375" style="6" hidden="1" customWidth="1"/>
    <col min="17" max="17" width="23.140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8.57031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28</v>
      </c>
      <c r="H6" s="31" t="s">
        <v>32</v>
      </c>
      <c r="I6" s="32" t="s">
        <v>16</v>
      </c>
      <c r="J6" s="29" t="s">
        <v>17</v>
      </c>
      <c r="K6" s="29" t="s">
        <v>38</v>
      </c>
      <c r="L6" s="33" t="s">
        <v>18</v>
      </c>
      <c r="M6" s="34" t="s">
        <v>19</v>
      </c>
      <c r="N6" s="33" t="s">
        <v>20</v>
      </c>
      <c r="O6" s="29" t="s">
        <v>26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82.5" customHeight="1" thickTop="1" x14ac:dyDescent="0.25">
      <c r="A7" s="37"/>
      <c r="B7" s="38">
        <v>1</v>
      </c>
      <c r="C7" s="39" t="s">
        <v>34</v>
      </c>
      <c r="D7" s="40">
        <v>1</v>
      </c>
      <c r="E7" s="41" t="s">
        <v>29</v>
      </c>
      <c r="F7" s="42" t="s">
        <v>42</v>
      </c>
      <c r="G7" s="98"/>
      <c r="H7" s="43" t="s">
        <v>30</v>
      </c>
      <c r="I7" s="44" t="s">
        <v>36</v>
      </c>
      <c r="J7" s="45" t="s">
        <v>37</v>
      </c>
      <c r="K7" s="46" t="s">
        <v>39</v>
      </c>
      <c r="L7" s="47"/>
      <c r="M7" s="48" t="s">
        <v>40</v>
      </c>
      <c r="N7" s="48" t="s">
        <v>41</v>
      </c>
      <c r="O7" s="49" t="s">
        <v>31</v>
      </c>
      <c r="P7" s="50">
        <f>D7*Q7</f>
        <v>3900</v>
      </c>
      <c r="Q7" s="51">
        <v>3900</v>
      </c>
      <c r="R7" s="100"/>
      <c r="S7" s="52">
        <f>D7*R7</f>
        <v>0</v>
      </c>
      <c r="T7" s="53" t="str">
        <f t="shared" ref="T7:T8" si="0">IF(ISNUMBER(R7), IF(R7&gt;Q7,"NEVYHOVUJE","VYHOVUJE")," ")</f>
        <v xml:space="preserve"> </v>
      </c>
      <c r="U7" s="54"/>
      <c r="V7" s="55" t="s">
        <v>11</v>
      </c>
    </row>
    <row r="8" spans="1:22" ht="84.75" customHeight="1" thickBot="1" x14ac:dyDescent="0.3">
      <c r="A8" s="37"/>
      <c r="B8" s="56">
        <v>2</v>
      </c>
      <c r="C8" s="57" t="s">
        <v>35</v>
      </c>
      <c r="D8" s="58">
        <v>2</v>
      </c>
      <c r="E8" s="59" t="s">
        <v>29</v>
      </c>
      <c r="F8" s="60" t="s">
        <v>43</v>
      </c>
      <c r="G8" s="99"/>
      <c r="H8" s="61" t="s">
        <v>30</v>
      </c>
      <c r="I8" s="62"/>
      <c r="J8" s="63"/>
      <c r="K8" s="64"/>
      <c r="L8" s="65"/>
      <c r="M8" s="66"/>
      <c r="N8" s="66"/>
      <c r="O8" s="67"/>
      <c r="P8" s="68">
        <f>D8*Q8</f>
        <v>600</v>
      </c>
      <c r="Q8" s="69">
        <v>300</v>
      </c>
      <c r="R8" s="101"/>
      <c r="S8" s="70">
        <f>D8*R8</f>
        <v>0</v>
      </c>
      <c r="T8" s="71" t="str">
        <f t="shared" si="0"/>
        <v xml:space="preserve"> </v>
      </c>
      <c r="U8" s="72"/>
      <c r="V8" s="73" t="s">
        <v>12</v>
      </c>
    </row>
    <row r="9" spans="1:22" ht="17.45" customHeight="1" thickTop="1" thickBot="1" x14ac:dyDescent="0.3">
      <c r="B9" s="74"/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6"/>
      <c r="I10" s="76"/>
      <c r="J10" s="77"/>
      <c r="K10" s="77"/>
      <c r="L10" s="27"/>
      <c r="M10" s="27"/>
      <c r="N10" s="27"/>
      <c r="O10" s="78"/>
      <c r="P10" s="78"/>
      <c r="Q10" s="79" t="s">
        <v>9</v>
      </c>
      <c r="R10" s="80" t="s">
        <v>10</v>
      </c>
      <c r="S10" s="81"/>
      <c r="T10" s="82"/>
      <c r="U10" s="83"/>
      <c r="V10" s="84"/>
    </row>
    <row r="11" spans="1:22" ht="50.45" customHeight="1" thickTop="1" thickBot="1" x14ac:dyDescent="0.3">
      <c r="B11" s="85" t="s">
        <v>24</v>
      </c>
      <c r="C11" s="85"/>
      <c r="D11" s="85"/>
      <c r="E11" s="85"/>
      <c r="F11" s="85"/>
      <c r="G11" s="85"/>
      <c r="H11" s="85"/>
      <c r="I11" s="86"/>
      <c r="L11" s="7"/>
      <c r="M11" s="7"/>
      <c r="N11" s="7"/>
      <c r="O11" s="87"/>
      <c r="P11" s="87"/>
      <c r="Q11" s="88">
        <f>SUM(P7:P8)</f>
        <v>4500</v>
      </c>
      <c r="R11" s="89">
        <f>SUM(S7:S8)</f>
        <v>0</v>
      </c>
      <c r="S11" s="90"/>
      <c r="T11" s="91"/>
    </row>
    <row r="12" spans="1:22" ht="15.75" thickTop="1" x14ac:dyDescent="0.25">
      <c r="B12" s="92" t="s">
        <v>27</v>
      </c>
      <c r="C12" s="92"/>
      <c r="D12" s="92"/>
      <c r="E12" s="92"/>
      <c r="F12" s="92"/>
      <c r="G12" s="92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3"/>
      <c r="C13" s="93"/>
      <c r="D13" s="93"/>
      <c r="E13" s="93"/>
      <c r="F13" s="9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3"/>
      <c r="C14" s="93"/>
      <c r="D14" s="93"/>
      <c r="E14" s="93"/>
      <c r="F14" s="9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4"/>
      <c r="C15" s="95"/>
      <c r="D15" s="95"/>
      <c r="E15" s="95"/>
      <c r="F15" s="95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7"/>
      <c r="D16" s="96"/>
      <c r="E16" s="77"/>
      <c r="F16" s="77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77"/>
      <c r="D17" s="96"/>
      <c r="E17" s="77"/>
      <c r="F17" s="7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7"/>
      <c r="D18" s="96"/>
      <c r="E18" s="77"/>
      <c r="F18" s="7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7"/>
      <c r="D19" s="96"/>
      <c r="E19" s="77"/>
      <c r="F19" s="7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7"/>
      <c r="D20" s="96"/>
      <c r="E20" s="77"/>
      <c r="F20" s="7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7"/>
      <c r="D21" s="96"/>
      <c r="E21" s="77"/>
      <c r="F21" s="7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7"/>
      <c r="D22" s="96"/>
      <c r="E22" s="77"/>
      <c r="F22" s="7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7"/>
      <c r="D23" s="96"/>
      <c r="E23" s="77"/>
      <c r="F23" s="7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7"/>
      <c r="D24" s="96"/>
      <c r="E24" s="77"/>
      <c r="F24" s="7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7"/>
      <c r="D25" s="96"/>
      <c r="E25" s="77"/>
      <c r="F25" s="7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7"/>
      <c r="D26" s="96"/>
      <c r="E26" s="77"/>
      <c r="F26" s="7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7"/>
      <c r="D27" s="96"/>
      <c r="E27" s="77"/>
      <c r="F27" s="7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7"/>
      <c r="D28" s="96"/>
      <c r="E28" s="77"/>
      <c r="F28" s="7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7"/>
      <c r="D29" s="96"/>
      <c r="E29" s="77"/>
      <c r="F29" s="7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7"/>
      <c r="D30" s="96"/>
      <c r="E30" s="77"/>
      <c r="F30" s="7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7"/>
      <c r="D31" s="96"/>
      <c r="E31" s="77"/>
      <c r="F31" s="7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7"/>
      <c r="D32" s="96"/>
      <c r="E32" s="77"/>
      <c r="F32" s="7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7"/>
      <c r="D33" s="96"/>
      <c r="E33" s="77"/>
      <c r="F33" s="7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7"/>
      <c r="D34" s="96"/>
      <c r="E34" s="77"/>
      <c r="F34" s="7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7"/>
      <c r="D35" s="96"/>
      <c r="E35" s="77"/>
      <c r="F35" s="7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7"/>
      <c r="D36" s="96"/>
      <c r="E36" s="77"/>
      <c r="F36" s="7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7"/>
      <c r="D37" s="96"/>
      <c r="E37" s="77"/>
      <c r="F37" s="7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7"/>
      <c r="D38" s="96"/>
      <c r="E38" s="77"/>
      <c r="F38" s="7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7"/>
      <c r="D39" s="96"/>
      <c r="E39" s="77"/>
      <c r="F39" s="7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7"/>
      <c r="D40" s="96"/>
      <c r="E40" s="77"/>
      <c r="F40" s="7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7"/>
      <c r="D41" s="96"/>
      <c r="E41" s="77"/>
      <c r="F41" s="7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7"/>
      <c r="D42" s="96"/>
      <c r="E42" s="77"/>
      <c r="F42" s="7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7"/>
      <c r="D43" s="96"/>
      <c r="E43" s="77"/>
      <c r="F43" s="7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7"/>
      <c r="D44" s="96"/>
      <c r="E44" s="77"/>
      <c r="F44" s="7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7"/>
      <c r="D45" s="96"/>
      <c r="E45" s="77"/>
      <c r="F45" s="7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7"/>
      <c r="D46" s="96"/>
      <c r="E46" s="77"/>
      <c r="F46" s="7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7"/>
      <c r="D47" s="96"/>
      <c r="E47" s="77"/>
      <c r="F47" s="7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7"/>
      <c r="D48" s="96"/>
      <c r="E48" s="77"/>
      <c r="F48" s="7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7"/>
      <c r="D49" s="96"/>
      <c r="E49" s="77"/>
      <c r="F49" s="7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7"/>
      <c r="D50" s="96"/>
      <c r="E50" s="77"/>
      <c r="F50" s="7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7"/>
      <c r="D51" s="96"/>
      <c r="E51" s="77"/>
      <c r="F51" s="7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7"/>
      <c r="D52" s="96"/>
      <c r="E52" s="77"/>
      <c r="F52" s="7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7"/>
      <c r="D53" s="96"/>
      <c r="E53" s="77"/>
      <c r="F53" s="7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7"/>
      <c r="D54" s="96"/>
      <c r="E54" s="77"/>
      <c r="F54" s="7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7"/>
      <c r="D55" s="96"/>
      <c r="E55" s="77"/>
      <c r="F55" s="7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7"/>
      <c r="D56" s="96"/>
      <c r="E56" s="77"/>
      <c r="F56" s="7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7"/>
      <c r="D57" s="96"/>
      <c r="E57" s="77"/>
      <c r="F57" s="7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7"/>
      <c r="D58" s="96"/>
      <c r="E58" s="77"/>
      <c r="F58" s="7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7"/>
      <c r="D59" s="96"/>
      <c r="E59" s="77"/>
      <c r="F59" s="7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7"/>
      <c r="D60" s="96"/>
      <c r="E60" s="77"/>
      <c r="F60" s="7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7"/>
      <c r="D61" s="96"/>
      <c r="E61" s="77"/>
      <c r="F61" s="7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7"/>
      <c r="D62" s="96"/>
      <c r="E62" s="77"/>
      <c r="F62" s="7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7"/>
      <c r="D63" s="96"/>
      <c r="E63" s="77"/>
      <c r="F63" s="7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7"/>
      <c r="D64" s="96"/>
      <c r="E64" s="77"/>
      <c r="F64" s="7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7"/>
      <c r="D65" s="96"/>
      <c r="E65" s="77"/>
      <c r="F65" s="7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7"/>
      <c r="D66" s="96"/>
      <c r="E66" s="77"/>
      <c r="F66" s="7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7"/>
      <c r="D67" s="96"/>
      <c r="E67" s="77"/>
      <c r="F67" s="7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7"/>
      <c r="D68" s="96"/>
      <c r="E68" s="77"/>
      <c r="F68" s="7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7"/>
      <c r="D69" s="96"/>
      <c r="E69" s="77"/>
      <c r="F69" s="7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7"/>
      <c r="D70" s="96"/>
      <c r="E70" s="77"/>
      <c r="F70" s="7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7"/>
      <c r="D71" s="96"/>
      <c r="E71" s="77"/>
      <c r="F71" s="7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7"/>
      <c r="D72" s="96"/>
      <c r="E72" s="77"/>
      <c r="F72" s="7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7"/>
      <c r="D73" s="96"/>
      <c r="E73" s="77"/>
      <c r="F73" s="7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7"/>
      <c r="D74" s="96"/>
      <c r="E74" s="77"/>
      <c r="F74" s="7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7"/>
      <c r="D75" s="96"/>
      <c r="E75" s="77"/>
      <c r="F75" s="7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7"/>
      <c r="D76" s="96"/>
      <c r="E76" s="77"/>
      <c r="F76" s="7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7"/>
      <c r="D77" s="96"/>
      <c r="E77" s="77"/>
      <c r="F77" s="7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7"/>
      <c r="D78" s="96"/>
      <c r="E78" s="77"/>
      <c r="F78" s="7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7"/>
      <c r="D79" s="96"/>
      <c r="E79" s="77"/>
      <c r="F79" s="7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7"/>
      <c r="D80" s="96"/>
      <c r="E80" s="77"/>
      <c r="F80" s="7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7"/>
      <c r="D81" s="96"/>
      <c r="E81" s="77"/>
      <c r="F81" s="7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7"/>
      <c r="D82" s="96"/>
      <c r="E82" s="77"/>
      <c r="F82" s="7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7"/>
      <c r="D83" s="96"/>
      <c r="E83" s="77"/>
      <c r="F83" s="7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7"/>
      <c r="D84" s="96"/>
      <c r="E84" s="77"/>
      <c r="F84" s="7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7"/>
      <c r="D85" s="96"/>
      <c r="E85" s="77"/>
      <c r="F85" s="7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7"/>
      <c r="D86" s="96"/>
      <c r="E86" s="77"/>
      <c r="F86" s="7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7"/>
      <c r="D87" s="96"/>
      <c r="E87" s="77"/>
      <c r="F87" s="7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7"/>
      <c r="D88" s="96"/>
      <c r="E88" s="77"/>
      <c r="F88" s="7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7"/>
      <c r="D89" s="96"/>
      <c r="E89" s="77"/>
      <c r="F89" s="7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7"/>
      <c r="D90" s="96"/>
      <c r="E90" s="77"/>
      <c r="F90" s="7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7"/>
      <c r="D91" s="96"/>
      <c r="E91" s="77"/>
      <c r="F91" s="77"/>
      <c r="G91" s="16"/>
      <c r="H91" s="16"/>
      <c r="I91" s="11"/>
      <c r="J91" s="11"/>
      <c r="K91" s="11"/>
      <c r="L91" s="11"/>
      <c r="M91" s="11"/>
      <c r="N91" s="17"/>
      <c r="O91" s="17"/>
      <c r="P91" s="17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</sheetData>
  <sheetProtection algorithmName="SHA-512" hashValue="d7+o4FA5WdluwoQuct0AIXhdJcxTwGnIWYy+Bdzj1dEqjE8MYrZR4+5oTjJo0MdOMry89m6iquCv4MMXnKnImw==" saltValue="BkpipLhXBZSOLRXihn3dqg==" spinCount="100000" sheet="1" objects="1" scenarios="1"/>
  <mergeCells count="14">
    <mergeCell ref="U7:U8"/>
    <mergeCell ref="B1:D1"/>
    <mergeCell ref="G5:H5"/>
    <mergeCell ref="M7:M8"/>
    <mergeCell ref="N7:N8"/>
    <mergeCell ref="I7:I8"/>
    <mergeCell ref="J7:J8"/>
    <mergeCell ref="K7:K8"/>
    <mergeCell ref="O7:O8"/>
    <mergeCell ref="B12:G12"/>
    <mergeCell ref="R11:T11"/>
    <mergeCell ref="R10:T10"/>
    <mergeCell ref="B10:G10"/>
    <mergeCell ref="B11:H11"/>
  </mergeCells>
  <conditionalFormatting sqref="G7:H8 R7:R8">
    <cfRule type="notContainsBlanks" dxfId="5" priority="81">
      <formula>LEN(TRIM(G7))&gt;0</formula>
    </cfRule>
    <cfRule type="notContainsBlanks" dxfId="4" priority="82">
      <formula>LEN(TRIM(G7))&gt;0</formula>
    </cfRule>
    <cfRule type="containsBlanks" dxfId="3" priority="84">
      <formula>LEN(TRIM(G7))=0</formula>
    </cfRule>
  </conditionalFormatting>
  <conditionalFormatting sqref="G7:H8">
    <cfRule type="notContainsBlanks" dxfId="2" priority="80">
      <formula>LEN(TRIM(G7))&gt;0</formula>
    </cfRule>
  </conditionalFormatting>
  <conditionalFormatting sqref="T7:T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8" xr:uid="{349A6282-9232-40B5-B155-0C95E3B5B228}">
      <formula1>"ks,bal,sada,m,"</formula1>
    </dataValidation>
    <dataValidation type="list" allowBlank="1" showInputMessage="1" showErrorMessage="1" sqref="J7" xr:uid="{0F0F26B8-1DD0-44E7-8CB3-F7CBFC9E15D7}">
      <formula1>"ANO,NE"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2025-08-19T04:45:48Z</cp:lastPrinted>
  <dcterms:created xsi:type="dcterms:W3CDTF">2014-03-05T12:43:32Z</dcterms:created>
  <dcterms:modified xsi:type="dcterms:W3CDTF">2025-09-11T06:14:56Z</dcterms:modified>
</cp:coreProperties>
</file>